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1640" activeTab="0"/>
  </bookViews>
  <sheets>
    <sheet name="焼ききのこと秋野菜の和風マリネ" sheetId="1" r:id="rId1"/>
  </sheets>
  <definedNames>
    <definedName name="_xlnm.Print_Area" localSheetId="0">'焼ききのこと秋野菜の和風マリネ'!$A$1:$U$88</definedName>
  </definedNames>
  <calcPr fullCalcOnLoad="1"/>
</workbook>
</file>

<file path=xl/sharedStrings.xml><?xml version="1.0" encoding="utf-8"?>
<sst xmlns="http://schemas.openxmlformats.org/spreadsheetml/2006/main" count="141" uniqueCount="118">
  <si>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</si>
  <si>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</si>
  <si>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</si>
  <si>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</si>
  <si>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</si>
  <si>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</si>
  <si>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</si>
  <si>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</si>
  <si>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</si>
  <si>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</si>
  <si>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</si>
  <si>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</si>
  <si>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</si>
  <si>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</si>
  <si>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</si>
  <si>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</si>
  <si>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</si>
  <si>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</si>
  <si>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</si>
  <si>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</si>
  <si>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</si>
  <si>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</si>
  <si>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</si>
  <si>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</si>
  <si>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</si>
  <si>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</si>
  <si>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</si>
  <si>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</si>
  <si>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</si>
  <si>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</si>
  <si>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</si>
  <si>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</si>
  <si>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</si>
  <si>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</si>
  <si>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</si>
  <si>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</si>
  <si>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</si>
  <si>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</si>
  <si>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</si>
  <si>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</si>
  <si>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</si>
  <si>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</si>
  <si>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</si>
  <si>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</si>
  <si>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</si>
  <si>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</si>
  <si>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</si>
  <si>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</si>
  <si>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</si>
  <si>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</si>
  <si>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</si>
  <si>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</si>
  <si>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</si>
  <si>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</si>
  <si>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</si>
  <si>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</si>
  <si>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</si>
  <si>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</si>
  <si>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</si>
  <si>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</si>
  <si>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</si>
  <si>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</si>
  <si>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</si>
  <si>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</si>
  <si>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</si>
  <si>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</si>
  <si>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</si>
  <si>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</si>
  <si>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</si>
  <si>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</si>
  <si>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</si>
  <si>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</si>
  <si>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</si>
  <si>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食塩</t>
  </si>
  <si>
    <t>Cooking</t>
  </si>
  <si>
    <t>Standby</t>
  </si>
  <si>
    <t>≪スタンバイポイント≫</t>
  </si>
  <si>
    <t>≪お客様への提供時のポイント≫</t>
  </si>
  <si>
    <t>茹で野菜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</si>
  <si>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</si>
  <si>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</si>
  <si>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</si>
  <si>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</si>
  <si>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</si>
  <si>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</si>
  <si>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</si>
  <si>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</si>
  <si>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</si>
  <si>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</si>
  <si>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舞茸</t>
  </si>
  <si>
    <t>g</t>
  </si>
  <si>
    <t>ｍｌ</t>
  </si>
  <si>
    <t>Process　（Standby)</t>
  </si>
  <si>
    <t>Process　（Cooking）</t>
  </si>
  <si>
    <t>醤油</t>
  </si>
  <si>
    <t>本しめじ</t>
  </si>
  <si>
    <t>メイン料理を彩る！
秋の食材を使った付け合せメニュー</t>
  </si>
  <si>
    <t>焼ききのこと秋野菜の和風マリネ</t>
  </si>
  <si>
    <t>蓮根は皮を剥き、スライスした後、薄い酢水に漬けておくと変色を防げます。</t>
  </si>
  <si>
    <t>レンコン</t>
  </si>
  <si>
    <t>いんげん</t>
  </si>
  <si>
    <t>コショー</t>
  </si>
  <si>
    <t>サラダ油</t>
  </si>
  <si>
    <t>仕上げ</t>
  </si>
  <si>
    <t>焼きレンコン</t>
  </si>
  <si>
    <t>きのこ焼き浸し</t>
  </si>
  <si>
    <t>きのこが旨味をしっかり吸いこみます。彩りの良い海老などと合わせると、見た目・味ともに引き締めてくれます。</t>
  </si>
  <si>
    <t>舞茸、本しめじを焼き、醤油で和えます。</t>
  </si>
  <si>
    <t>レンコンは皮を剥きスライスして焼きます。</t>
  </si>
  <si>
    <t>人参（スライス）</t>
  </si>
  <si>
    <t>いんげんとスライスした人参は茹でて冷水で冷まし、水気を切っておきます。</t>
  </si>
  <si>
    <t>Standby</t>
  </si>
  <si>
    <t>きのこ焼き浸し、焼きレンコン、茹でいんげん、茹で人参をボールに入れ、食塩、コショー、サラダ油を加え混ぜ合わせ器に盛り、出来上がり。</t>
  </si>
  <si>
    <t>レンコンは崩れやすいので、静かに優しく混ぜ合わせます。温かいメイン料理と合わせる時は素材を温めてから和えます。</t>
  </si>
  <si>
    <t>原価（１人分）</t>
  </si>
  <si>
    <t>使用材料（１人分）</t>
  </si>
  <si>
    <t>●</t>
  </si>
  <si>
    <t>大豆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</si>
</sst>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  <numFmt numFmtId="197" formatCode="&quot;¥&quot;#,##0.0;&quot;¥&quot;\-#,##0.0"/>
    <numFmt numFmtId="198" formatCode="0.0%"/>
  </numFmts>
  <fonts count="49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medium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tted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48" fillId="31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8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11" fillId="32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6" fontId="5" fillId="0" borderId="34" xfId="0" applyNumberFormat="1" applyFont="1" applyFill="1" applyBorder="1" applyAlignment="1">
      <alignment horizontal="center" vertical="center"/>
    </xf>
    <xf numFmtId="6" fontId="5" fillId="0" borderId="3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9" xfId="5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38" fontId="6" fillId="0" borderId="39" xfId="50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38" fontId="3" fillId="0" borderId="50" xfId="50" applyFont="1" applyFill="1" applyBorder="1" applyAlignment="1">
      <alignment horizontal="center" vertical="center" shrinkToFit="1"/>
    </xf>
    <xf numFmtId="38" fontId="3" fillId="0" borderId="51" xfId="5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9" fontId="3" fillId="0" borderId="50" xfId="42" applyFont="1" applyFill="1" applyBorder="1" applyAlignment="1">
      <alignment horizontal="center" vertical="center" shrinkToFit="1"/>
    </xf>
    <xf numFmtId="9" fontId="3" fillId="0" borderId="54" xfId="42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Border="1" applyAlignment="1">
      <alignment vertical="center"/>
    </xf>
    <xf numFmtId="0" fontId="0" fillId="0" borderId="54" xfId="0" applyBorder="1" applyAlignment="1">
      <alignment vertical="center"/>
    </xf>
    <xf numFmtId="180" fontId="3" fillId="0" borderId="50" xfId="0" applyNumberFormat="1" applyFont="1" applyFill="1" applyBorder="1" applyAlignment="1">
      <alignment horizontal="right" vertical="center" shrinkToFit="1"/>
    </xf>
    <xf numFmtId="180" fontId="3" fillId="0" borderId="54" xfId="0" applyNumberFormat="1" applyFont="1" applyFill="1" applyBorder="1" applyAlignment="1">
      <alignment horizontal="right" vertical="center" shrinkToFit="1"/>
    </xf>
    <xf numFmtId="190" fontId="3" fillId="0" borderId="50" xfId="0" applyNumberFormat="1" applyFont="1" applyFill="1" applyBorder="1" applyAlignment="1">
      <alignment horizontal="right" vertical="center" shrinkToFit="1"/>
    </xf>
    <xf numFmtId="190" fontId="3" fillId="0" borderId="56" xfId="0" applyNumberFormat="1" applyFont="1" applyFill="1" applyBorder="1" applyAlignment="1">
      <alignment horizontal="right" vertical="center" shrinkToFit="1"/>
    </xf>
    <xf numFmtId="181" fontId="3" fillId="0" borderId="50" xfId="0" applyNumberFormat="1" applyFont="1" applyFill="1" applyBorder="1" applyAlignment="1">
      <alignment horizontal="right" vertical="center" shrinkToFit="1"/>
    </xf>
    <xf numFmtId="181" fontId="3" fillId="0" borderId="55" xfId="0" applyNumberFormat="1" applyFont="1" applyFill="1" applyBorder="1" applyAlignment="1">
      <alignment horizontal="right" vertical="center" shrinkToFit="1"/>
    </xf>
    <xf numFmtId="181" fontId="3" fillId="0" borderId="57" xfId="0" applyNumberFormat="1" applyFont="1" applyFill="1" applyBorder="1" applyAlignment="1">
      <alignment horizontal="right" vertical="center" shrinkToFit="1"/>
    </xf>
    <xf numFmtId="190" fontId="3" fillId="0" borderId="58" xfId="0" applyNumberFormat="1" applyFont="1" applyFill="1" applyBorder="1" applyAlignment="1">
      <alignment horizontal="right" vertical="center" shrinkToFit="1"/>
    </xf>
    <xf numFmtId="190" fontId="3" fillId="0" borderId="59" xfId="0" applyNumberFormat="1" applyFont="1" applyFill="1" applyBorder="1" applyAlignment="1">
      <alignment horizontal="right" vertical="center" shrinkToFi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 wrapText="1"/>
    </xf>
    <xf numFmtId="6" fontId="5" fillId="0" borderId="68" xfId="0" applyNumberFormat="1" applyFont="1" applyFill="1" applyBorder="1" applyAlignment="1">
      <alignment horizontal="center" vertical="center" wrapText="1"/>
    </xf>
    <xf numFmtId="6" fontId="4" fillId="0" borderId="46" xfId="0" applyNumberFormat="1" applyFont="1" applyFill="1" applyBorder="1" applyAlignment="1">
      <alignment horizontal="center" vertical="center"/>
    </xf>
    <xf numFmtId="6" fontId="4" fillId="0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35" borderId="65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 shrinkToFit="1"/>
    </xf>
    <xf numFmtId="0" fontId="3" fillId="0" borderId="71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vertical="center" shrinkToFit="1"/>
    </xf>
    <xf numFmtId="0" fontId="3" fillId="0" borderId="73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4" xfId="0" applyFont="1" applyFill="1" applyBorder="1" applyAlignment="1">
      <alignment horizontal="left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11" fillId="32" borderId="22" xfId="0" applyFont="1" applyFill="1" applyBorder="1" applyAlignment="1">
      <alignment horizontal="center" vertical="center"/>
    </xf>
    <xf numFmtId="38" fontId="3" fillId="0" borderId="76" xfId="50" applyFont="1" applyFill="1" applyBorder="1" applyAlignment="1">
      <alignment horizontal="center" vertical="center" shrinkToFit="1"/>
    </xf>
    <xf numFmtId="38" fontId="3" fillId="0" borderId="77" xfId="5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79" xfId="0" applyFont="1" applyFill="1" applyBorder="1" applyAlignment="1">
      <alignment horizontal="left" vertical="center" shrinkToFit="1"/>
    </xf>
    <xf numFmtId="9" fontId="3" fillId="0" borderId="76" xfId="42" applyFont="1" applyFill="1" applyBorder="1" applyAlignment="1">
      <alignment horizontal="center" vertical="center" shrinkToFit="1"/>
    </xf>
    <xf numFmtId="9" fontId="3" fillId="0" borderId="53" xfId="42" applyFont="1" applyFill="1" applyBorder="1" applyAlignment="1">
      <alignment horizontal="center" vertical="center" shrinkToFit="1"/>
    </xf>
    <xf numFmtId="0" fontId="0" fillId="0" borderId="80" xfId="0" applyBorder="1" applyAlignment="1">
      <alignment vertical="center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180" fontId="3" fillId="0" borderId="76" xfId="0" applyNumberFormat="1" applyFont="1" applyFill="1" applyBorder="1" applyAlignment="1">
      <alignment horizontal="right" vertical="center" shrinkToFit="1"/>
    </xf>
    <xf numFmtId="180" fontId="3" fillId="0" borderId="53" xfId="0" applyNumberFormat="1" applyFont="1" applyFill="1" applyBorder="1" applyAlignment="1">
      <alignment horizontal="right" vertical="center" shrinkToFit="1"/>
    </xf>
    <xf numFmtId="181" fontId="3" fillId="0" borderId="76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1" fontId="3" fillId="0" borderId="82" xfId="0" applyNumberFormat="1" applyFont="1" applyFill="1" applyBorder="1" applyAlignment="1">
      <alignment horizontal="right" vertical="center" shrinkToFit="1"/>
    </xf>
    <xf numFmtId="7" fontId="8" fillId="0" borderId="75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189" fontId="6" fillId="0" borderId="83" xfId="0" applyNumberFormat="1" applyFont="1" applyFill="1" applyBorder="1" applyAlignment="1">
      <alignment horizontal="center" vertical="center"/>
    </xf>
    <xf numFmtId="189" fontId="6" fillId="0" borderId="84" xfId="0" applyNumberFormat="1" applyFont="1" applyFill="1" applyBorder="1" applyAlignment="1">
      <alignment horizontal="center" vertical="center"/>
    </xf>
    <xf numFmtId="189" fontId="6" fillId="0" borderId="85" xfId="0" applyNumberFormat="1" applyFont="1" applyFill="1" applyBorder="1" applyAlignment="1">
      <alignment horizontal="center" vertical="center"/>
    </xf>
    <xf numFmtId="189" fontId="6" fillId="0" borderId="79" xfId="0" applyNumberFormat="1" applyFont="1" applyFill="1" applyBorder="1" applyAlignment="1">
      <alignment horizontal="center" vertical="center"/>
    </xf>
    <xf numFmtId="189" fontId="6" fillId="0" borderId="27" xfId="0" applyNumberFormat="1" applyFont="1" applyFill="1" applyBorder="1" applyAlignment="1">
      <alignment horizontal="center" vertical="center"/>
    </xf>
    <xf numFmtId="189" fontId="6" fillId="0" borderId="74" xfId="0" applyNumberFormat="1" applyFont="1" applyFill="1" applyBorder="1" applyAlignment="1">
      <alignment horizontal="center" vertical="center"/>
    </xf>
    <xf numFmtId="9" fontId="8" fillId="0" borderId="84" xfId="0" applyNumberFormat="1" applyFont="1" applyFill="1" applyBorder="1" applyAlignment="1">
      <alignment horizontal="center" vertical="center"/>
    </xf>
    <xf numFmtId="9" fontId="8" fillId="0" borderId="85" xfId="0" applyNumberFormat="1" applyFont="1" applyFill="1" applyBorder="1" applyAlignment="1">
      <alignment horizontal="center" vertical="center"/>
    </xf>
    <xf numFmtId="9" fontId="8" fillId="0" borderId="27" xfId="0" applyNumberFormat="1" applyFont="1" applyFill="1" applyBorder="1" applyAlignment="1">
      <alignment horizontal="center" vertical="center"/>
    </xf>
    <xf numFmtId="9" fontId="8" fillId="0" borderId="74" xfId="0" applyNumberFormat="1" applyFont="1" applyFill="1" applyBorder="1" applyAlignment="1">
      <alignment horizontal="center" vertical="center"/>
    </xf>
    <xf numFmtId="6" fontId="6" fillId="0" borderId="83" xfId="0" applyNumberFormat="1" applyFont="1" applyFill="1" applyBorder="1" applyAlignment="1">
      <alignment horizontal="center" vertical="center"/>
    </xf>
    <xf numFmtId="6" fontId="6" fillId="0" borderId="84" xfId="0" applyNumberFormat="1" applyFont="1" applyFill="1" applyBorder="1" applyAlignment="1">
      <alignment horizontal="center" vertical="center"/>
    </xf>
    <xf numFmtId="6" fontId="6" fillId="0" borderId="85" xfId="0" applyNumberFormat="1" applyFont="1" applyFill="1" applyBorder="1" applyAlignment="1">
      <alignment horizontal="center" vertical="center"/>
    </xf>
    <xf numFmtId="6" fontId="6" fillId="0" borderId="79" xfId="0" applyNumberFormat="1" applyFont="1" applyFill="1" applyBorder="1" applyAlignment="1">
      <alignment horizontal="center" vertical="center"/>
    </xf>
    <xf numFmtId="6" fontId="6" fillId="0" borderId="27" xfId="0" applyNumberFormat="1" applyFont="1" applyFill="1" applyBorder="1" applyAlignment="1">
      <alignment horizontal="center" vertical="center"/>
    </xf>
    <xf numFmtId="6" fontId="6" fillId="0" borderId="74" xfId="0" applyNumberFormat="1" applyFont="1" applyFill="1" applyBorder="1" applyAlignment="1">
      <alignment horizontal="center" vertical="center"/>
    </xf>
    <xf numFmtId="190" fontId="3" fillId="0" borderId="86" xfId="0" applyNumberFormat="1" applyFont="1" applyFill="1" applyBorder="1" applyAlignment="1">
      <alignment horizontal="right" vertical="center" shrinkToFit="1"/>
    </xf>
    <xf numFmtId="190" fontId="3" fillId="0" borderId="87" xfId="0" applyNumberFormat="1" applyFont="1" applyFill="1" applyBorder="1" applyAlignment="1">
      <alignment horizontal="right" vertical="center" shrinkToFit="1"/>
    </xf>
    <xf numFmtId="5" fontId="6" fillId="0" borderId="83" xfId="0" applyNumberFormat="1" applyFont="1" applyFill="1" applyBorder="1" applyAlignment="1">
      <alignment horizontal="center" vertical="center"/>
    </xf>
    <xf numFmtId="5" fontId="6" fillId="0" borderId="84" xfId="0" applyNumberFormat="1" applyFont="1" applyFill="1" applyBorder="1" applyAlignment="1">
      <alignment horizontal="center" vertical="center"/>
    </xf>
    <xf numFmtId="5" fontId="6" fillId="0" borderId="85" xfId="0" applyNumberFormat="1" applyFont="1" applyFill="1" applyBorder="1" applyAlignment="1">
      <alignment horizontal="center" vertical="center"/>
    </xf>
    <xf numFmtId="5" fontId="6" fillId="0" borderId="79" xfId="0" applyNumberFormat="1" applyFont="1" applyFill="1" applyBorder="1" applyAlignment="1">
      <alignment horizontal="center" vertical="center"/>
    </xf>
    <xf numFmtId="5" fontId="6" fillId="0" borderId="27" xfId="0" applyNumberFormat="1" applyFont="1" applyFill="1" applyBorder="1" applyAlignment="1">
      <alignment horizontal="center" vertical="center"/>
    </xf>
    <xf numFmtId="5" fontId="6" fillId="0" borderId="74" xfId="0" applyNumberFormat="1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114300</xdr:colOff>
      <xdr:row>34</xdr:row>
      <xdr:rowOff>19050</xdr:rowOff>
    </xdr:from>
    <xdr:to>
      <xdr:col>17</xdr:col>
      <xdr:colOff>371475</xdr:colOff>
      <xdr:row>49</xdr:row>
      <xdr:rowOff>133350</xdr:rowOff>
    </xdr:to>
    <xdr:pic>
      <xdr:nvPicPr>
        <xdr:cNvPr id="2" name="図 5" descr="焼ききのこと秋野菜の和風マリネ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829300"/>
          <a:ext cx="33242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20</xdr:row>
      <xdr:rowOff>57150</xdr:rowOff>
    </xdr:from>
    <xdr:to>
      <xdr:col>17</xdr:col>
      <xdr:colOff>381000</xdr:colOff>
      <xdr:row>34</xdr:row>
      <xdr:rowOff>66675</xdr:rowOff>
    </xdr:to>
    <xdr:pic>
      <xdr:nvPicPr>
        <xdr:cNvPr id="3" name="図 4" descr="焼ききのこと秋野菜の和風マリネ③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3600450"/>
          <a:ext cx="33623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20</xdr:row>
      <xdr:rowOff>38100</xdr:rowOff>
    </xdr:from>
    <xdr:to>
      <xdr:col>10</xdr:col>
      <xdr:colOff>133350</xdr:colOff>
      <xdr:row>49</xdr:row>
      <xdr:rowOff>133350</xdr:rowOff>
    </xdr:to>
    <xdr:pic>
      <xdr:nvPicPr>
        <xdr:cNvPr id="4" name="図 6" descr="焼ききのこと秋野菜の和風マリネ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581400"/>
          <a:ext cx="30575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161925</xdr:colOff>
      <xdr:row>20</xdr:row>
      <xdr:rowOff>66675</xdr:rowOff>
    </xdr:from>
    <xdr:ext cx="2752725" cy="285750"/>
    <xdr:sp>
      <xdr:nvSpPr>
        <xdr:cNvPr id="5" name="テキスト ボックス 27"/>
        <xdr:cNvSpPr txBox="1">
          <a:spLocks noChangeArrowheads="1"/>
        </xdr:cNvSpPr>
      </xdr:nvSpPr>
      <xdr:spPr>
        <a:xfrm>
          <a:off x="4619625" y="3609975"/>
          <a:ext cx="2752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小海老のオイル焼きとの盛り合わせ例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view="pageBreakPreview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26" t="s">
        <v>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2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2.75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</row>
    <row r="4" spans="1:21" ht="12.75" customHeight="1" thickBot="1">
      <c r="A4" s="129" t="s">
        <v>70</v>
      </c>
      <c r="B4" s="130"/>
      <c r="C4" s="130"/>
      <c r="D4" s="131"/>
      <c r="E4" s="129" t="s">
        <v>68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2"/>
    </row>
    <row r="5" spans="1:20" ht="12.75" customHeight="1" thickTop="1">
      <c r="A5" s="204" t="s">
        <v>96</v>
      </c>
      <c r="B5" s="205"/>
      <c r="C5" s="205"/>
      <c r="D5" s="206"/>
      <c r="E5" s="210" t="s">
        <v>106</v>
      </c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2"/>
    </row>
    <row r="6" spans="1:20" ht="12.75" customHeight="1" thickBot="1">
      <c r="A6" s="207"/>
      <c r="B6" s="208"/>
      <c r="C6" s="208"/>
      <c r="D6" s="209"/>
      <c r="E6" s="213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</row>
    <row r="7" spans="1:20" ht="12.75" customHeight="1" thickBot="1">
      <c r="A7" s="129" t="s">
        <v>67</v>
      </c>
      <c r="B7" s="130"/>
      <c r="C7" s="130"/>
      <c r="D7" s="130"/>
      <c r="E7" s="130"/>
      <c r="F7" s="130"/>
      <c r="G7" s="130"/>
      <c r="H7" s="131"/>
      <c r="I7" s="129" t="s">
        <v>0</v>
      </c>
      <c r="J7" s="130"/>
      <c r="K7" s="130"/>
      <c r="L7" s="130"/>
      <c r="M7" s="130"/>
      <c r="N7" s="130"/>
      <c r="O7" s="130"/>
      <c r="P7" s="130"/>
      <c r="Q7" s="130"/>
      <c r="R7" s="131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2" t="s">
        <v>9</v>
      </c>
      <c r="J8" s="63" t="s">
        <v>10</v>
      </c>
      <c r="K8" s="63" t="s">
        <v>11</v>
      </c>
      <c r="L8" s="63" t="s">
        <v>12</v>
      </c>
      <c r="M8" s="64" t="s">
        <v>13</v>
      </c>
      <c r="N8" s="64" t="s">
        <v>14</v>
      </c>
      <c r="O8" s="64" t="s">
        <v>15</v>
      </c>
      <c r="P8" s="65" t="s">
        <v>16</v>
      </c>
      <c r="Q8" s="134" t="s">
        <v>17</v>
      </c>
      <c r="R8" s="135"/>
      <c r="S8" s="3"/>
      <c r="T8" s="3"/>
    </row>
    <row r="9" spans="1:20" ht="12.75" customHeight="1" thickBot="1">
      <c r="A9" s="69">
        <v>37.748999999999995</v>
      </c>
      <c r="B9" s="68">
        <v>0.5</v>
      </c>
      <c r="C9" s="68">
        <v>2.759</v>
      </c>
      <c r="D9" s="70">
        <v>57.18452</v>
      </c>
      <c r="E9" s="68">
        <v>1.0028402399999998</v>
      </c>
      <c r="F9" s="68">
        <v>3.663</v>
      </c>
      <c r="G9" s="68">
        <v>0.7544</v>
      </c>
      <c r="H9" s="71">
        <v>526.5799999999999</v>
      </c>
      <c r="I9" s="84"/>
      <c r="J9" s="16" t="s">
        <v>116</v>
      </c>
      <c r="K9" s="16"/>
      <c r="L9" s="16"/>
      <c r="M9" s="16"/>
      <c r="N9" s="16"/>
      <c r="O9" s="16"/>
      <c r="P9" s="72" t="s">
        <v>117</v>
      </c>
      <c r="Q9" s="136"/>
      <c r="R9" s="137"/>
      <c r="S9" s="3"/>
      <c r="T9" s="3"/>
    </row>
    <row r="10" spans="1:20" ht="12.75" customHeight="1" thickBot="1">
      <c r="A10" s="129" t="s">
        <v>114</v>
      </c>
      <c r="B10" s="130"/>
      <c r="C10" s="130"/>
      <c r="D10" s="131"/>
      <c r="E10" s="129" t="s">
        <v>18</v>
      </c>
      <c r="F10" s="130"/>
      <c r="G10" s="130"/>
      <c r="H10" s="131"/>
      <c r="I10" s="130" t="s">
        <v>19</v>
      </c>
      <c r="J10" s="130"/>
      <c r="K10" s="130"/>
      <c r="L10" s="131"/>
      <c r="M10" s="129" t="s">
        <v>20</v>
      </c>
      <c r="N10" s="130"/>
      <c r="O10" s="130"/>
      <c r="P10" s="131"/>
      <c r="Q10" s="216" t="s">
        <v>21</v>
      </c>
      <c r="R10" s="217"/>
      <c r="S10" s="217"/>
      <c r="T10" s="218"/>
    </row>
    <row r="11" spans="1:20" ht="12.75" customHeight="1" thickTop="1">
      <c r="A11" s="198">
        <f>$R$88</f>
        <v>132.74565580618213</v>
      </c>
      <c r="B11" s="199"/>
      <c r="C11" s="199"/>
      <c r="D11" s="200"/>
      <c r="E11" s="190">
        <v>450</v>
      </c>
      <c r="F11" s="191"/>
      <c r="G11" s="191"/>
      <c r="H11" s="192"/>
      <c r="I11" s="186">
        <f>$A11/$E11</f>
        <v>0.29499034623596027</v>
      </c>
      <c r="J11" s="186"/>
      <c r="K11" s="186"/>
      <c r="L11" s="187"/>
      <c r="M11" s="180">
        <v>166.23999999999998</v>
      </c>
      <c r="N11" s="181"/>
      <c r="O11" s="181"/>
      <c r="P11" s="182"/>
      <c r="Q11" s="12" t="s">
        <v>22</v>
      </c>
      <c r="R11" s="13" t="s">
        <v>23</v>
      </c>
      <c r="S11" s="5" t="s">
        <v>24</v>
      </c>
      <c r="T11" s="8" t="s">
        <v>25</v>
      </c>
    </row>
    <row r="12" spans="1:20" ht="12.75" customHeight="1" thickBot="1">
      <c r="A12" s="201"/>
      <c r="B12" s="202"/>
      <c r="C12" s="202"/>
      <c r="D12" s="203"/>
      <c r="E12" s="193"/>
      <c r="F12" s="194"/>
      <c r="G12" s="194"/>
      <c r="H12" s="195"/>
      <c r="I12" s="188"/>
      <c r="J12" s="188"/>
      <c r="K12" s="188"/>
      <c r="L12" s="189"/>
      <c r="M12" s="183"/>
      <c r="N12" s="184"/>
      <c r="O12" s="184"/>
      <c r="P12" s="185"/>
      <c r="Q12" s="14"/>
      <c r="R12" s="15" t="s">
        <v>69</v>
      </c>
      <c r="S12" s="15" t="s">
        <v>69</v>
      </c>
      <c r="T12" s="87"/>
    </row>
    <row r="13" spans="1:20" ht="12.75" customHeight="1" thickBot="1">
      <c r="A13" s="114" t="s">
        <v>26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17" t="s">
        <v>79</v>
      </c>
      <c r="O13" s="118"/>
      <c r="P13" s="118"/>
      <c r="Q13" s="118"/>
      <c r="R13" s="118"/>
      <c r="S13" s="118"/>
      <c r="T13" s="119"/>
    </row>
    <row r="14" spans="1:20" ht="12.75" customHeight="1" thickBot="1">
      <c r="A14" s="123" t="s">
        <v>27</v>
      </c>
      <c r="B14" s="124"/>
      <c r="C14" s="124"/>
      <c r="D14" s="124"/>
      <c r="E14" s="124"/>
      <c r="F14" s="124"/>
      <c r="G14" s="124"/>
      <c r="H14" s="124"/>
      <c r="I14" s="125"/>
      <c r="J14" s="132" t="s">
        <v>28</v>
      </c>
      <c r="K14" s="133"/>
      <c r="L14" s="141" t="s">
        <v>29</v>
      </c>
      <c r="M14" s="142"/>
      <c r="N14" s="120"/>
      <c r="O14" s="121"/>
      <c r="P14" s="121"/>
      <c r="Q14" s="121"/>
      <c r="R14" s="121"/>
      <c r="S14" s="121"/>
      <c r="T14" s="122"/>
    </row>
    <row r="15" spans="1:20" ht="19.5" customHeight="1" thickTop="1">
      <c r="A15" s="12" t="s">
        <v>80</v>
      </c>
      <c r="B15" s="13" t="s">
        <v>81</v>
      </c>
      <c r="C15" s="5" t="s">
        <v>82</v>
      </c>
      <c r="D15" s="7" t="s">
        <v>30</v>
      </c>
      <c r="E15" s="6" t="s">
        <v>83</v>
      </c>
      <c r="F15" s="7" t="s">
        <v>84</v>
      </c>
      <c r="G15" s="17" t="s">
        <v>85</v>
      </c>
      <c r="H15" s="7" t="s">
        <v>31</v>
      </c>
      <c r="I15" s="8" t="s">
        <v>32</v>
      </c>
      <c r="J15" s="18" t="s">
        <v>33</v>
      </c>
      <c r="K15" s="8" t="s">
        <v>28</v>
      </c>
      <c r="L15" s="19" t="s">
        <v>34</v>
      </c>
      <c r="M15" s="20" t="s">
        <v>35</v>
      </c>
      <c r="N15" s="12" t="s">
        <v>36</v>
      </c>
      <c r="O15" s="13" t="s">
        <v>37</v>
      </c>
      <c r="P15" s="5" t="s">
        <v>38</v>
      </c>
      <c r="Q15" s="7" t="s">
        <v>39</v>
      </c>
      <c r="R15" s="5" t="s">
        <v>86</v>
      </c>
      <c r="S15" s="5" t="s">
        <v>87</v>
      </c>
      <c r="T15" s="8" t="s">
        <v>16</v>
      </c>
    </row>
    <row r="16" spans="1:20" ht="12.75" customHeight="1" thickBot="1">
      <c r="A16" s="66" t="s">
        <v>69</v>
      </c>
      <c r="B16" s="16" t="s">
        <v>69</v>
      </c>
      <c r="C16" s="15"/>
      <c r="D16" s="21"/>
      <c r="E16" s="16"/>
      <c r="F16" s="16"/>
      <c r="G16" s="10"/>
      <c r="H16" s="21"/>
      <c r="I16" s="11"/>
      <c r="J16" s="21"/>
      <c r="K16" s="21"/>
      <c r="L16" s="66"/>
      <c r="M16" s="67"/>
      <c r="N16" s="21" t="s">
        <v>69</v>
      </c>
      <c r="O16" s="21"/>
      <c r="P16" s="16"/>
      <c r="Q16" s="10"/>
      <c r="R16" s="21"/>
      <c r="S16" s="16"/>
      <c r="T16" s="11"/>
    </row>
    <row r="17" spans="1:20" ht="12.75" customHeight="1" thickBot="1">
      <c r="A17" s="129" t="s">
        <v>40</v>
      </c>
      <c r="B17" s="130"/>
      <c r="C17" s="130"/>
      <c r="D17" s="130"/>
      <c r="E17" s="130"/>
      <c r="F17" s="130"/>
      <c r="G17" s="130"/>
      <c r="H17" s="130"/>
      <c r="I17" s="130"/>
      <c r="J17" s="129" t="s">
        <v>88</v>
      </c>
      <c r="K17" s="130"/>
      <c r="L17" s="130"/>
      <c r="M17" s="130"/>
      <c r="N17" s="130"/>
      <c r="O17" s="130"/>
      <c r="P17" s="130"/>
      <c r="Q17" s="130"/>
      <c r="R17" s="131"/>
      <c r="S17" s="35"/>
      <c r="T17" s="35"/>
    </row>
    <row r="18" spans="1:20" ht="30" thickTop="1">
      <c r="A18" s="12" t="s">
        <v>41</v>
      </c>
      <c r="B18" s="13" t="s">
        <v>42</v>
      </c>
      <c r="C18" s="5" t="s">
        <v>43</v>
      </c>
      <c r="D18" s="7" t="s">
        <v>44</v>
      </c>
      <c r="E18" s="5" t="s">
        <v>45</v>
      </c>
      <c r="F18" s="6" t="s">
        <v>46</v>
      </c>
      <c r="G18" s="7" t="s">
        <v>47</v>
      </c>
      <c r="H18" s="17" t="s">
        <v>48</v>
      </c>
      <c r="I18" s="85" t="s">
        <v>16</v>
      </c>
      <c r="J18" s="12" t="s">
        <v>49</v>
      </c>
      <c r="K18" s="13" t="s">
        <v>50</v>
      </c>
      <c r="L18" s="5" t="s">
        <v>51</v>
      </c>
      <c r="M18" s="7" t="s">
        <v>52</v>
      </c>
      <c r="N18" s="5" t="s">
        <v>53</v>
      </c>
      <c r="O18" s="5" t="s">
        <v>54</v>
      </c>
      <c r="P18" s="7" t="s">
        <v>55</v>
      </c>
      <c r="Q18" s="7" t="s">
        <v>56</v>
      </c>
      <c r="R18" s="9" t="s">
        <v>16</v>
      </c>
      <c r="S18" s="35"/>
      <c r="T18" s="35"/>
    </row>
    <row r="19" spans="1:20" ht="12.75" customHeight="1" thickBot="1">
      <c r="A19" s="90" t="s">
        <v>69</v>
      </c>
      <c r="B19" s="16"/>
      <c r="C19" s="16"/>
      <c r="D19" s="16"/>
      <c r="E19" s="16"/>
      <c r="F19" s="16"/>
      <c r="G19" s="16"/>
      <c r="H19" s="10"/>
      <c r="I19" s="86"/>
      <c r="J19" s="66"/>
      <c r="K19" s="16" t="s">
        <v>69</v>
      </c>
      <c r="L19" s="16" t="s">
        <v>69</v>
      </c>
      <c r="M19" s="16"/>
      <c r="N19" s="16"/>
      <c r="O19" s="16"/>
      <c r="P19" s="16"/>
      <c r="Q19" s="10"/>
      <c r="R19" s="11"/>
      <c r="S19" s="35"/>
      <c r="T19" s="35"/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143"/>
      <c r="F38" s="143"/>
      <c r="G38" s="143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:21" ht="12.75" customHeight="1">
      <c r="A44" s="31"/>
      <c r="B44" s="31"/>
      <c r="C44" s="31"/>
      <c r="D44" s="31"/>
      <c r="E44" s="31"/>
      <c r="F44" s="31"/>
      <c r="G44" s="37"/>
      <c r="H44" s="37"/>
      <c r="I44" s="36"/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1"/>
      <c r="B45" s="31"/>
      <c r="C45" s="31"/>
      <c r="D45" s="31"/>
      <c r="E45" s="31"/>
      <c r="F45" s="31"/>
      <c r="G45" s="37"/>
      <c r="H45" s="37"/>
      <c r="I45" s="36"/>
      <c r="J45" s="36"/>
      <c r="K45" s="36"/>
      <c r="L45" s="31"/>
      <c r="M45" s="31"/>
      <c r="N45" s="31"/>
      <c r="O45" s="31"/>
      <c r="P45" s="31"/>
      <c r="Q45" s="37"/>
      <c r="R45" s="37"/>
      <c r="S45" s="36"/>
      <c r="T45" s="36"/>
      <c r="U45" s="36"/>
    </row>
    <row r="46" spans="10:21" ht="12.75" customHeight="1">
      <c r="J46" s="36"/>
      <c r="K46" s="36"/>
      <c r="L46" s="31"/>
      <c r="M46" s="31"/>
      <c r="N46" s="31"/>
      <c r="O46" s="31"/>
      <c r="P46" s="31"/>
      <c r="Q46" s="37"/>
      <c r="R46" s="37"/>
      <c r="S46" s="36"/>
      <c r="T46" s="36"/>
      <c r="U46" s="36"/>
    </row>
    <row r="47" spans="1:21" ht="12.75" customHeight="1">
      <c r="A47" s="33"/>
      <c r="B47" s="33"/>
      <c r="C47" s="33"/>
      <c r="D47" s="33"/>
      <c r="E47" s="32"/>
      <c r="F47" s="32"/>
      <c r="G47" s="32"/>
      <c r="H47" s="32"/>
      <c r="I47" s="36"/>
      <c r="U47" s="36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6"/>
      <c r="K48" s="36"/>
      <c r="L48" s="33"/>
      <c r="M48" s="33"/>
      <c r="N48" s="33"/>
      <c r="O48" s="32"/>
      <c r="P48" s="32"/>
      <c r="Q48" s="32"/>
      <c r="R48" s="32"/>
      <c r="S48" s="36"/>
      <c r="T48" s="36"/>
      <c r="U48" s="36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thickBot="1">
      <c r="A52" s="40"/>
      <c r="B52" s="40"/>
      <c r="C52" s="40"/>
      <c r="D52" s="40"/>
      <c r="E52" s="40"/>
      <c r="F52" s="40"/>
      <c r="G52" s="41"/>
      <c r="H52" s="41"/>
      <c r="I52" s="4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thickBot="1">
      <c r="A53" s="144" t="s">
        <v>92</v>
      </c>
      <c r="B53" s="145"/>
      <c r="C53" s="145"/>
      <c r="D53" s="145"/>
      <c r="E53" s="145"/>
      <c r="F53" s="92" t="s">
        <v>57</v>
      </c>
      <c r="G53" s="92"/>
      <c r="H53" s="43" t="s">
        <v>58</v>
      </c>
      <c r="I53" s="44">
        <v>10</v>
      </c>
      <c r="J53" s="45" t="s">
        <v>59</v>
      </c>
      <c r="L53" s="144" t="s">
        <v>93</v>
      </c>
      <c r="M53" s="145"/>
      <c r="N53" s="145"/>
      <c r="O53" s="145"/>
      <c r="P53" s="145"/>
      <c r="Q53" s="92" t="s">
        <v>57</v>
      </c>
      <c r="R53" s="92"/>
      <c r="S53" s="43" t="s">
        <v>58</v>
      </c>
      <c r="T53" s="44">
        <v>1</v>
      </c>
      <c r="U53" s="45" t="s">
        <v>59</v>
      </c>
    </row>
    <row r="54" spans="1:21" ht="12.75" customHeight="1">
      <c r="A54" s="46">
        <v>1</v>
      </c>
      <c r="B54" s="138" t="s">
        <v>107</v>
      </c>
      <c r="C54" s="139"/>
      <c r="D54" s="139"/>
      <c r="E54" s="139"/>
      <c r="F54" s="139"/>
      <c r="G54" s="139"/>
      <c r="H54" s="139"/>
      <c r="I54" s="139"/>
      <c r="J54" s="140"/>
      <c r="L54" s="46">
        <v>1</v>
      </c>
      <c r="M54" s="138" t="s">
        <v>112</v>
      </c>
      <c r="N54" s="139"/>
      <c r="O54" s="139"/>
      <c r="P54" s="139"/>
      <c r="Q54" s="139"/>
      <c r="R54" s="139"/>
      <c r="S54" s="139"/>
      <c r="T54" s="139"/>
      <c r="U54" s="140"/>
    </row>
    <row r="55" spans="1:21" ht="12.75" customHeight="1">
      <c r="A55" s="47">
        <v>2</v>
      </c>
      <c r="B55" s="146" t="s">
        <v>108</v>
      </c>
      <c r="C55" s="147"/>
      <c r="D55" s="147"/>
      <c r="E55" s="147"/>
      <c r="F55" s="147"/>
      <c r="G55" s="147"/>
      <c r="H55" s="147"/>
      <c r="I55" s="147"/>
      <c r="J55" s="148"/>
      <c r="L55" s="47">
        <v>2</v>
      </c>
      <c r="M55" s="146"/>
      <c r="N55" s="147"/>
      <c r="O55" s="147"/>
      <c r="P55" s="147"/>
      <c r="Q55" s="147"/>
      <c r="R55" s="147"/>
      <c r="S55" s="147"/>
      <c r="T55" s="147"/>
      <c r="U55" s="148"/>
    </row>
    <row r="56" spans="1:21" ht="12.75" customHeight="1">
      <c r="A56" s="47">
        <v>3</v>
      </c>
      <c r="B56" s="138" t="s">
        <v>110</v>
      </c>
      <c r="C56" s="139"/>
      <c r="D56" s="139"/>
      <c r="E56" s="139"/>
      <c r="F56" s="139"/>
      <c r="G56" s="139"/>
      <c r="H56" s="139"/>
      <c r="I56" s="139"/>
      <c r="J56" s="140"/>
      <c r="L56" s="47">
        <v>3</v>
      </c>
      <c r="M56" s="138"/>
      <c r="N56" s="139"/>
      <c r="O56" s="139"/>
      <c r="P56" s="139"/>
      <c r="Q56" s="139"/>
      <c r="R56" s="139"/>
      <c r="S56" s="139"/>
      <c r="T56" s="139"/>
      <c r="U56" s="140"/>
    </row>
    <row r="57" spans="1:21" ht="12.75" customHeight="1">
      <c r="A57" s="47">
        <v>4</v>
      </c>
      <c r="B57" s="138"/>
      <c r="C57" s="139"/>
      <c r="D57" s="139"/>
      <c r="E57" s="139"/>
      <c r="F57" s="139"/>
      <c r="G57" s="139"/>
      <c r="H57" s="139"/>
      <c r="I57" s="139"/>
      <c r="J57" s="140"/>
      <c r="L57" s="47">
        <v>4</v>
      </c>
      <c r="M57" s="138"/>
      <c r="N57" s="139"/>
      <c r="O57" s="139"/>
      <c r="P57" s="139"/>
      <c r="Q57" s="139"/>
      <c r="R57" s="139"/>
      <c r="S57" s="139"/>
      <c r="T57" s="139"/>
      <c r="U57" s="140"/>
    </row>
    <row r="58" spans="1:21" ht="12.75" customHeight="1">
      <c r="A58" s="60">
        <v>5</v>
      </c>
      <c r="B58" s="138"/>
      <c r="C58" s="139"/>
      <c r="D58" s="139"/>
      <c r="E58" s="139"/>
      <c r="F58" s="139"/>
      <c r="G58" s="139"/>
      <c r="H58" s="139"/>
      <c r="I58" s="139"/>
      <c r="J58" s="140"/>
      <c r="L58" s="47">
        <v>5</v>
      </c>
      <c r="M58" s="138"/>
      <c r="N58" s="139"/>
      <c r="O58" s="139"/>
      <c r="P58" s="139"/>
      <c r="Q58" s="139"/>
      <c r="R58" s="139"/>
      <c r="S58" s="139"/>
      <c r="T58" s="139"/>
      <c r="U58" s="140"/>
    </row>
    <row r="59" spans="1:21" ht="12.75" customHeight="1" thickBot="1">
      <c r="A59" s="48">
        <v>6</v>
      </c>
      <c r="B59" s="149"/>
      <c r="C59" s="150"/>
      <c r="D59" s="150"/>
      <c r="E59" s="150"/>
      <c r="F59" s="150"/>
      <c r="G59" s="150"/>
      <c r="H59" s="150"/>
      <c r="I59" s="150"/>
      <c r="J59" s="151"/>
      <c r="L59" s="48">
        <v>6</v>
      </c>
      <c r="M59" s="149"/>
      <c r="N59" s="150"/>
      <c r="O59" s="150"/>
      <c r="P59" s="150"/>
      <c r="Q59" s="150"/>
      <c r="R59" s="150"/>
      <c r="S59" s="150"/>
      <c r="T59" s="150"/>
      <c r="U59" s="151"/>
    </row>
    <row r="60" spans="1:21" ht="12.75" customHeight="1" thickBot="1">
      <c r="A60" s="40"/>
      <c r="B60" s="49"/>
      <c r="C60" s="49"/>
      <c r="D60" s="49"/>
      <c r="E60" s="49"/>
      <c r="F60" s="49"/>
      <c r="G60" s="49"/>
      <c r="H60" s="49"/>
      <c r="I60" s="49"/>
      <c r="J60" s="49"/>
      <c r="L60" s="40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2.75" customHeight="1" thickBot="1">
      <c r="A61" s="144" t="s">
        <v>76</v>
      </c>
      <c r="B61" s="145"/>
      <c r="C61" s="145"/>
      <c r="D61" s="145"/>
      <c r="E61" s="145"/>
      <c r="F61" s="145"/>
      <c r="G61" s="145"/>
      <c r="H61" s="145"/>
      <c r="I61" s="145"/>
      <c r="J61" s="155"/>
      <c r="L61" s="144" t="s">
        <v>77</v>
      </c>
      <c r="M61" s="145"/>
      <c r="N61" s="145"/>
      <c r="O61" s="145"/>
      <c r="P61" s="145"/>
      <c r="Q61" s="145"/>
      <c r="R61" s="145"/>
      <c r="S61" s="145"/>
      <c r="T61" s="145"/>
      <c r="U61" s="155"/>
    </row>
    <row r="62" spans="1:21" ht="12.75" customHeight="1">
      <c r="A62" s="162" t="s">
        <v>98</v>
      </c>
      <c r="B62" s="163"/>
      <c r="C62" s="163"/>
      <c r="D62" s="163"/>
      <c r="E62" s="163"/>
      <c r="F62" s="163"/>
      <c r="G62" s="163"/>
      <c r="H62" s="163"/>
      <c r="I62" s="163"/>
      <c r="J62" s="164"/>
      <c r="L62" s="162" t="s">
        <v>113</v>
      </c>
      <c r="M62" s="163"/>
      <c r="N62" s="163"/>
      <c r="O62" s="163"/>
      <c r="P62" s="163"/>
      <c r="Q62" s="163"/>
      <c r="R62" s="163"/>
      <c r="S62" s="163"/>
      <c r="T62" s="163"/>
      <c r="U62" s="164"/>
    </row>
    <row r="63" spans="1:21" ht="12.75" customHeight="1" thickBot="1">
      <c r="A63" s="165"/>
      <c r="B63" s="150"/>
      <c r="C63" s="150"/>
      <c r="D63" s="150"/>
      <c r="E63" s="150"/>
      <c r="F63" s="150"/>
      <c r="G63" s="150"/>
      <c r="H63" s="150"/>
      <c r="I63" s="150"/>
      <c r="J63" s="151"/>
      <c r="L63" s="165"/>
      <c r="M63" s="150"/>
      <c r="N63" s="150"/>
      <c r="O63" s="150"/>
      <c r="P63" s="150"/>
      <c r="Q63" s="150"/>
      <c r="R63" s="150"/>
      <c r="S63" s="150"/>
      <c r="T63" s="150"/>
      <c r="U63" s="151"/>
    </row>
    <row r="64" spans="1:21" ht="12.75" customHeight="1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0" ht="12.75" customHeight="1" thickBot="1">
      <c r="A65" s="35"/>
      <c r="B65" s="53" t="s">
        <v>60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2:20" ht="12.75" customHeight="1" thickBot="1">
      <c r="B66" s="159" t="s">
        <v>115</v>
      </c>
      <c r="C66" s="160"/>
      <c r="D66" s="160"/>
      <c r="E66" s="160"/>
      <c r="F66" s="161"/>
      <c r="G66" s="153" t="s">
        <v>61</v>
      </c>
      <c r="H66" s="168"/>
      <c r="I66" s="56" t="s">
        <v>62</v>
      </c>
      <c r="J66" s="57" t="s">
        <v>63</v>
      </c>
      <c r="K66" s="152" t="s">
        <v>64</v>
      </c>
      <c r="L66" s="171"/>
      <c r="M66" s="153" t="s">
        <v>71</v>
      </c>
      <c r="N66" s="153"/>
      <c r="O66" s="152" t="s">
        <v>65</v>
      </c>
      <c r="P66" s="158"/>
      <c r="Q66" s="58" t="s">
        <v>63</v>
      </c>
      <c r="R66" s="152" t="s">
        <v>66</v>
      </c>
      <c r="S66" s="153"/>
      <c r="T66" s="154"/>
    </row>
    <row r="67" spans="1:21" ht="12.75" customHeight="1">
      <c r="A67" s="61"/>
      <c r="B67" s="169" t="s">
        <v>105</v>
      </c>
      <c r="C67" s="222" t="s">
        <v>75</v>
      </c>
      <c r="D67" s="96" t="s">
        <v>89</v>
      </c>
      <c r="E67" s="96"/>
      <c r="F67" s="97"/>
      <c r="G67" s="156">
        <v>150</v>
      </c>
      <c r="H67" s="157"/>
      <c r="I67" s="74">
        <v>120</v>
      </c>
      <c r="J67" s="75" t="s">
        <v>90</v>
      </c>
      <c r="K67" s="166">
        <v>1</v>
      </c>
      <c r="L67" s="167"/>
      <c r="M67" s="172">
        <f>G67/I67/K67</f>
        <v>1.25</v>
      </c>
      <c r="N67" s="173"/>
      <c r="O67" s="196">
        <v>30</v>
      </c>
      <c r="P67" s="197"/>
      <c r="Q67" s="76" t="str">
        <f>J67</f>
        <v>g</v>
      </c>
      <c r="R67" s="174">
        <f aca="true" t="shared" si="0" ref="R67:R75">M67*O67</f>
        <v>37.5</v>
      </c>
      <c r="S67" s="175"/>
      <c r="T67" s="176"/>
      <c r="U67" s="73"/>
    </row>
    <row r="68" spans="2:21" s="59" customFormat="1" ht="12.75" customHeight="1">
      <c r="B68" s="170"/>
      <c r="C68" s="223"/>
      <c r="D68" s="100" t="s">
        <v>95</v>
      </c>
      <c r="E68" s="100"/>
      <c r="F68" s="101"/>
      <c r="G68" s="94">
        <v>100</v>
      </c>
      <c r="H68" s="95"/>
      <c r="I68" s="77">
        <v>120</v>
      </c>
      <c r="J68" s="78" t="s">
        <v>90</v>
      </c>
      <c r="K68" s="98">
        <v>0.9</v>
      </c>
      <c r="L68" s="99"/>
      <c r="M68" s="105">
        <f aca="true" t="shared" si="1" ref="M68:M73">G68/I68/K68</f>
        <v>0.9259259259259259</v>
      </c>
      <c r="N68" s="106"/>
      <c r="O68" s="112">
        <v>30</v>
      </c>
      <c r="P68" s="113"/>
      <c r="Q68" s="79" t="str">
        <f>J68</f>
        <v>g</v>
      </c>
      <c r="R68" s="109">
        <f t="shared" si="0"/>
        <v>27.77777777777778</v>
      </c>
      <c r="S68" s="110"/>
      <c r="T68" s="111"/>
      <c r="U68" s="73"/>
    </row>
    <row r="69" spans="2:21" s="59" customFormat="1" ht="12.75" customHeight="1">
      <c r="B69" s="170"/>
      <c r="C69" s="221"/>
      <c r="D69" s="100" t="s">
        <v>94</v>
      </c>
      <c r="E69" s="100"/>
      <c r="F69" s="101"/>
      <c r="G69" s="94">
        <v>400</v>
      </c>
      <c r="H69" s="95"/>
      <c r="I69" s="77">
        <v>1800</v>
      </c>
      <c r="J69" s="78" t="s">
        <v>91</v>
      </c>
      <c r="K69" s="98">
        <v>1</v>
      </c>
      <c r="L69" s="99"/>
      <c r="M69" s="105">
        <f t="shared" si="1"/>
        <v>0.2222222222222222</v>
      </c>
      <c r="N69" s="106"/>
      <c r="O69" s="112">
        <v>3</v>
      </c>
      <c r="P69" s="113"/>
      <c r="Q69" s="79" t="str">
        <f>J69</f>
        <v>ｍｌ</v>
      </c>
      <c r="R69" s="109">
        <f t="shared" si="0"/>
        <v>0.6666666666666666</v>
      </c>
      <c r="S69" s="110"/>
      <c r="T69" s="111"/>
      <c r="U69" s="73"/>
    </row>
    <row r="70" spans="2:21" s="59" customFormat="1" ht="12.75" customHeight="1">
      <c r="B70" s="82" t="s">
        <v>104</v>
      </c>
      <c r="C70" s="80" t="s">
        <v>111</v>
      </c>
      <c r="D70" s="100" t="s">
        <v>99</v>
      </c>
      <c r="E70" s="100"/>
      <c r="F70" s="101"/>
      <c r="G70" s="94">
        <v>800</v>
      </c>
      <c r="H70" s="95"/>
      <c r="I70" s="77">
        <v>1000</v>
      </c>
      <c r="J70" s="78" t="s">
        <v>90</v>
      </c>
      <c r="K70" s="98">
        <v>0.9</v>
      </c>
      <c r="L70" s="99"/>
      <c r="M70" s="105">
        <f t="shared" si="1"/>
        <v>0.888888888888889</v>
      </c>
      <c r="N70" s="106"/>
      <c r="O70" s="112">
        <v>40</v>
      </c>
      <c r="P70" s="113"/>
      <c r="Q70" s="79" t="str">
        <f aca="true" t="shared" si="2" ref="Q70:Q75">J70</f>
        <v>g</v>
      </c>
      <c r="R70" s="109">
        <f t="shared" si="0"/>
        <v>35.55555555555556</v>
      </c>
      <c r="S70" s="110"/>
      <c r="T70" s="111"/>
      <c r="U70" s="73"/>
    </row>
    <row r="71" spans="2:21" s="59" customFormat="1" ht="12.75" customHeight="1">
      <c r="B71" s="170" t="s">
        <v>78</v>
      </c>
      <c r="C71" s="220" t="s">
        <v>111</v>
      </c>
      <c r="D71" s="100" t="s">
        <v>100</v>
      </c>
      <c r="E71" s="100"/>
      <c r="F71" s="102"/>
      <c r="G71" s="94">
        <v>350</v>
      </c>
      <c r="H71" s="95"/>
      <c r="I71" s="77">
        <v>200</v>
      </c>
      <c r="J71" s="78" t="s">
        <v>90</v>
      </c>
      <c r="K71" s="98">
        <v>0.95</v>
      </c>
      <c r="L71" s="99"/>
      <c r="M71" s="105">
        <f t="shared" si="1"/>
        <v>1.842105263157895</v>
      </c>
      <c r="N71" s="106"/>
      <c r="O71" s="107">
        <v>10</v>
      </c>
      <c r="P71" s="108"/>
      <c r="Q71" s="79" t="str">
        <f t="shared" si="2"/>
        <v>g</v>
      </c>
      <c r="R71" s="109">
        <f t="shared" si="0"/>
        <v>18.42105263157895</v>
      </c>
      <c r="S71" s="110"/>
      <c r="T71" s="111"/>
      <c r="U71" s="73"/>
    </row>
    <row r="72" spans="2:21" s="59" customFormat="1" ht="12.75" customHeight="1">
      <c r="B72" s="170"/>
      <c r="C72" s="221"/>
      <c r="D72" s="100" t="s">
        <v>109</v>
      </c>
      <c r="E72" s="100"/>
      <c r="F72" s="102"/>
      <c r="G72" s="94">
        <v>200</v>
      </c>
      <c r="H72" s="95"/>
      <c r="I72" s="77">
        <v>350</v>
      </c>
      <c r="J72" s="78" t="s">
        <v>90</v>
      </c>
      <c r="K72" s="98">
        <v>0.9</v>
      </c>
      <c r="L72" s="99"/>
      <c r="M72" s="105">
        <f t="shared" si="1"/>
        <v>0.6349206349206349</v>
      </c>
      <c r="N72" s="106"/>
      <c r="O72" s="107">
        <v>5</v>
      </c>
      <c r="P72" s="108"/>
      <c r="Q72" s="79" t="str">
        <f t="shared" si="2"/>
        <v>g</v>
      </c>
      <c r="R72" s="109">
        <f t="shared" si="0"/>
        <v>3.1746031746031744</v>
      </c>
      <c r="S72" s="110"/>
      <c r="T72" s="111"/>
      <c r="U72" s="73"/>
    </row>
    <row r="73" spans="2:21" s="59" customFormat="1" ht="12.75" customHeight="1">
      <c r="B73" s="170" t="s">
        <v>103</v>
      </c>
      <c r="C73" s="219" t="s">
        <v>74</v>
      </c>
      <c r="D73" s="100" t="s">
        <v>73</v>
      </c>
      <c r="E73" s="100"/>
      <c r="F73" s="102"/>
      <c r="G73" s="94">
        <v>150</v>
      </c>
      <c r="H73" s="95"/>
      <c r="I73" s="77">
        <v>200</v>
      </c>
      <c r="J73" s="78" t="s">
        <v>90</v>
      </c>
      <c r="K73" s="98">
        <v>1</v>
      </c>
      <c r="L73" s="99"/>
      <c r="M73" s="105">
        <f t="shared" si="1"/>
        <v>0.75</v>
      </c>
      <c r="N73" s="106"/>
      <c r="O73" s="107">
        <v>1</v>
      </c>
      <c r="P73" s="108"/>
      <c r="Q73" s="79" t="str">
        <f t="shared" si="2"/>
        <v>g</v>
      </c>
      <c r="R73" s="109">
        <f t="shared" si="0"/>
        <v>0.75</v>
      </c>
      <c r="S73" s="110"/>
      <c r="T73" s="111"/>
      <c r="U73" s="73"/>
    </row>
    <row r="74" spans="2:21" s="59" customFormat="1" ht="12.75" customHeight="1">
      <c r="B74" s="170"/>
      <c r="C74" s="219"/>
      <c r="D74" s="100" t="s">
        <v>101</v>
      </c>
      <c r="E74" s="100"/>
      <c r="F74" s="102"/>
      <c r="G74" s="94">
        <v>300</v>
      </c>
      <c r="H74" s="95"/>
      <c r="I74" s="77">
        <v>100</v>
      </c>
      <c r="J74" s="78" t="s">
        <v>90</v>
      </c>
      <c r="K74" s="98">
        <v>1</v>
      </c>
      <c r="L74" s="99"/>
      <c r="M74" s="105">
        <f>G74/I74/K74</f>
        <v>3</v>
      </c>
      <c r="N74" s="106"/>
      <c r="O74" s="107">
        <v>0.3</v>
      </c>
      <c r="P74" s="108"/>
      <c r="Q74" s="79" t="str">
        <f t="shared" si="2"/>
        <v>g</v>
      </c>
      <c r="R74" s="109">
        <f t="shared" si="0"/>
        <v>0.8999999999999999</v>
      </c>
      <c r="S74" s="110"/>
      <c r="T74" s="111"/>
      <c r="U74" s="73"/>
    </row>
    <row r="75" spans="2:21" s="59" customFormat="1" ht="12.75" customHeight="1">
      <c r="B75" s="170"/>
      <c r="C75" s="219"/>
      <c r="D75" s="100" t="s">
        <v>102</v>
      </c>
      <c r="E75" s="100"/>
      <c r="F75" s="102"/>
      <c r="G75" s="94">
        <v>400</v>
      </c>
      <c r="H75" s="95"/>
      <c r="I75" s="77">
        <v>150</v>
      </c>
      <c r="J75" s="78" t="s">
        <v>90</v>
      </c>
      <c r="K75" s="98">
        <v>1</v>
      </c>
      <c r="L75" s="99"/>
      <c r="M75" s="105">
        <f>G75/I75/K75</f>
        <v>2.6666666666666665</v>
      </c>
      <c r="N75" s="106"/>
      <c r="O75" s="107">
        <v>3</v>
      </c>
      <c r="P75" s="108"/>
      <c r="Q75" s="79" t="str">
        <f t="shared" si="2"/>
        <v>g</v>
      </c>
      <c r="R75" s="109">
        <f t="shared" si="0"/>
        <v>8</v>
      </c>
      <c r="S75" s="110"/>
      <c r="T75" s="111"/>
      <c r="U75" s="73"/>
    </row>
    <row r="76" spans="2:21" s="59" customFormat="1" ht="12.75" customHeight="1">
      <c r="B76" s="82"/>
      <c r="C76" s="80"/>
      <c r="D76" s="100"/>
      <c r="E76" s="100"/>
      <c r="F76" s="101"/>
      <c r="G76" s="94"/>
      <c r="H76" s="95"/>
      <c r="I76" s="77"/>
      <c r="J76" s="78"/>
      <c r="K76" s="98"/>
      <c r="L76" s="99"/>
      <c r="M76" s="105"/>
      <c r="N76" s="106"/>
      <c r="O76" s="112"/>
      <c r="P76" s="113"/>
      <c r="Q76" s="79"/>
      <c r="R76" s="109"/>
      <c r="S76" s="110"/>
      <c r="T76" s="111"/>
      <c r="U76" s="73"/>
    </row>
    <row r="77" spans="2:21" s="59" customFormat="1" ht="12.75" customHeight="1">
      <c r="B77" s="82"/>
      <c r="C77" s="80"/>
      <c r="D77" s="100"/>
      <c r="E77" s="100"/>
      <c r="F77" s="101"/>
      <c r="G77" s="94"/>
      <c r="H77" s="95"/>
      <c r="I77" s="77"/>
      <c r="J77" s="78"/>
      <c r="K77" s="98"/>
      <c r="L77" s="99"/>
      <c r="M77" s="105"/>
      <c r="N77" s="106"/>
      <c r="O77" s="112"/>
      <c r="P77" s="113"/>
      <c r="Q77" s="79"/>
      <c r="R77" s="109"/>
      <c r="S77" s="110"/>
      <c r="T77" s="111"/>
      <c r="U77" s="73"/>
    </row>
    <row r="78" spans="2:21" ht="12.75" customHeight="1">
      <c r="B78" s="81"/>
      <c r="C78" s="80"/>
      <c r="D78" s="100"/>
      <c r="E78" s="100"/>
      <c r="F78" s="101"/>
      <c r="G78" s="94"/>
      <c r="H78" s="95"/>
      <c r="I78" s="77"/>
      <c r="J78" s="78"/>
      <c r="K78" s="98"/>
      <c r="L78" s="99"/>
      <c r="M78" s="105"/>
      <c r="N78" s="106"/>
      <c r="O78" s="112"/>
      <c r="P78" s="113"/>
      <c r="Q78" s="79"/>
      <c r="R78" s="109"/>
      <c r="S78" s="110"/>
      <c r="T78" s="111"/>
      <c r="U78" s="73"/>
    </row>
    <row r="79" spans="2:21" ht="12.75" customHeight="1">
      <c r="B79" s="82"/>
      <c r="C79" s="80"/>
      <c r="D79" s="100"/>
      <c r="E79" s="100"/>
      <c r="F79" s="101"/>
      <c r="G79" s="94"/>
      <c r="H79" s="95"/>
      <c r="I79" s="77"/>
      <c r="J79" s="78"/>
      <c r="K79" s="98"/>
      <c r="L79" s="99"/>
      <c r="M79" s="105"/>
      <c r="N79" s="106"/>
      <c r="O79" s="112"/>
      <c r="P79" s="113"/>
      <c r="Q79" s="79"/>
      <c r="R79" s="109"/>
      <c r="S79" s="110"/>
      <c r="T79" s="111"/>
      <c r="U79" s="73"/>
    </row>
    <row r="80" spans="2:21" ht="12.75" customHeight="1">
      <c r="B80" s="82"/>
      <c r="C80" s="80"/>
      <c r="D80" s="100"/>
      <c r="E80" s="100"/>
      <c r="F80" s="101"/>
      <c r="G80" s="94"/>
      <c r="H80" s="95"/>
      <c r="I80" s="77"/>
      <c r="J80" s="78"/>
      <c r="K80" s="98"/>
      <c r="L80" s="99"/>
      <c r="M80" s="105"/>
      <c r="N80" s="106"/>
      <c r="O80" s="112"/>
      <c r="P80" s="113"/>
      <c r="Q80" s="79"/>
      <c r="R80" s="109"/>
      <c r="S80" s="110"/>
      <c r="T80" s="111"/>
      <c r="U80" s="73"/>
    </row>
    <row r="81" spans="2:21" ht="12.75" customHeight="1">
      <c r="B81" s="82"/>
      <c r="C81" s="80"/>
      <c r="D81" s="100"/>
      <c r="E81" s="100"/>
      <c r="F81" s="101"/>
      <c r="G81" s="94"/>
      <c r="H81" s="95"/>
      <c r="I81" s="77"/>
      <c r="J81" s="78"/>
      <c r="K81" s="98"/>
      <c r="L81" s="99"/>
      <c r="M81" s="105"/>
      <c r="N81" s="106"/>
      <c r="O81" s="112"/>
      <c r="P81" s="113"/>
      <c r="Q81" s="79"/>
      <c r="R81" s="109"/>
      <c r="S81" s="110"/>
      <c r="T81" s="111"/>
      <c r="U81" s="73"/>
    </row>
    <row r="82" spans="2:21" ht="12.75" customHeight="1">
      <c r="B82" s="82"/>
      <c r="C82" s="80"/>
      <c r="D82" s="100"/>
      <c r="E82" s="100"/>
      <c r="F82" s="101"/>
      <c r="G82" s="94"/>
      <c r="H82" s="95"/>
      <c r="I82" s="77"/>
      <c r="J82" s="78"/>
      <c r="K82" s="98"/>
      <c r="L82" s="99"/>
      <c r="M82" s="105"/>
      <c r="N82" s="106"/>
      <c r="O82" s="112"/>
      <c r="P82" s="113"/>
      <c r="Q82" s="79"/>
      <c r="R82" s="109"/>
      <c r="S82" s="110"/>
      <c r="T82" s="111"/>
      <c r="U82" s="73"/>
    </row>
    <row r="83" spans="2:21" ht="12.75" customHeight="1">
      <c r="B83" s="82"/>
      <c r="C83" s="80"/>
      <c r="D83" s="100"/>
      <c r="E83" s="100"/>
      <c r="F83" s="101"/>
      <c r="G83" s="94"/>
      <c r="H83" s="95"/>
      <c r="I83" s="77"/>
      <c r="J83" s="78"/>
      <c r="K83" s="98"/>
      <c r="L83" s="99"/>
      <c r="M83" s="105"/>
      <c r="N83" s="106"/>
      <c r="O83" s="112"/>
      <c r="P83" s="113"/>
      <c r="Q83" s="79"/>
      <c r="R83" s="109"/>
      <c r="S83" s="110"/>
      <c r="T83" s="111"/>
      <c r="U83" s="73"/>
    </row>
    <row r="84" spans="2:21" ht="12.75" customHeight="1">
      <c r="B84" s="82"/>
      <c r="C84" s="80"/>
      <c r="D84" s="103"/>
      <c r="E84" s="103"/>
      <c r="F84" s="104"/>
      <c r="G84" s="94"/>
      <c r="H84" s="95"/>
      <c r="I84" s="83"/>
      <c r="J84" s="78"/>
      <c r="K84" s="98"/>
      <c r="L84" s="99"/>
      <c r="M84" s="105"/>
      <c r="N84" s="106"/>
      <c r="O84" s="112"/>
      <c r="P84" s="113"/>
      <c r="Q84" s="79"/>
      <c r="R84" s="109"/>
      <c r="S84" s="110"/>
      <c r="T84" s="111"/>
      <c r="U84" s="73"/>
    </row>
    <row r="85" spans="2:21" ht="12.75" customHeight="1">
      <c r="B85" s="82"/>
      <c r="C85" s="80"/>
      <c r="D85" s="103"/>
      <c r="E85" s="103"/>
      <c r="F85" s="104"/>
      <c r="G85" s="94"/>
      <c r="H85" s="95"/>
      <c r="I85" s="77"/>
      <c r="J85" s="78"/>
      <c r="K85" s="98"/>
      <c r="L85" s="99"/>
      <c r="M85" s="105"/>
      <c r="N85" s="106"/>
      <c r="O85" s="112"/>
      <c r="P85" s="113"/>
      <c r="Q85" s="79"/>
      <c r="R85" s="109"/>
      <c r="S85" s="110"/>
      <c r="T85" s="111"/>
      <c r="U85" s="73"/>
    </row>
    <row r="86" spans="2:21" ht="12.75" customHeight="1">
      <c r="B86" s="82"/>
      <c r="C86" s="80"/>
      <c r="D86" s="103"/>
      <c r="E86" s="103"/>
      <c r="F86" s="104"/>
      <c r="G86" s="94"/>
      <c r="H86" s="95"/>
      <c r="I86" s="77"/>
      <c r="J86" s="78"/>
      <c r="K86" s="98"/>
      <c r="L86" s="99"/>
      <c r="M86" s="105"/>
      <c r="N86" s="106"/>
      <c r="O86" s="112"/>
      <c r="P86" s="113"/>
      <c r="Q86" s="79"/>
      <c r="R86" s="109"/>
      <c r="S86" s="110"/>
      <c r="T86" s="111"/>
      <c r="U86" s="73"/>
    </row>
    <row r="87" spans="2:21" ht="12.75" customHeight="1" thickBot="1">
      <c r="B87" s="88"/>
      <c r="C87" s="89"/>
      <c r="D87" s="100"/>
      <c r="E87" s="100"/>
      <c r="F87" s="101"/>
      <c r="G87" s="94"/>
      <c r="H87" s="95"/>
      <c r="I87" s="77"/>
      <c r="J87" s="78"/>
      <c r="K87" s="98"/>
      <c r="L87" s="99"/>
      <c r="M87" s="105"/>
      <c r="N87" s="106"/>
      <c r="O87" s="112"/>
      <c r="P87" s="113"/>
      <c r="Q87" s="79"/>
      <c r="R87" s="109"/>
      <c r="S87" s="110"/>
      <c r="T87" s="111"/>
      <c r="U87" s="73"/>
    </row>
    <row r="88" spans="2:20" ht="12.75" customHeight="1" thickBot="1">
      <c r="B88" s="91" t="s">
        <v>72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3"/>
      <c r="R88" s="177">
        <f>SUM(R67:T87)</f>
        <v>132.74565580618213</v>
      </c>
      <c r="S88" s="178"/>
      <c r="T88" s="179"/>
    </row>
  </sheetData>
  <sheetProtection/>
  <mergeCells count="186">
    <mergeCell ref="C71:C72"/>
    <mergeCell ref="C67:C69"/>
    <mergeCell ref="D83:F83"/>
    <mergeCell ref="R84:T84"/>
    <mergeCell ref="G79:H79"/>
    <mergeCell ref="G80:H80"/>
    <mergeCell ref="G81:H81"/>
    <mergeCell ref="G82:H82"/>
    <mergeCell ref="G76:H76"/>
    <mergeCell ref="G78:H78"/>
    <mergeCell ref="R85:T85"/>
    <mergeCell ref="R86:T86"/>
    <mergeCell ref="R87:T87"/>
    <mergeCell ref="B73:B75"/>
    <mergeCell ref="C73:C75"/>
    <mergeCell ref="O84:P84"/>
    <mergeCell ref="O85:P85"/>
    <mergeCell ref="O86:P86"/>
    <mergeCell ref="O87:P87"/>
    <mergeCell ref="G84:H84"/>
    <mergeCell ref="M86:N86"/>
    <mergeCell ref="M87:N87"/>
    <mergeCell ref="K84:L84"/>
    <mergeCell ref="K85:L85"/>
    <mergeCell ref="K86:L86"/>
    <mergeCell ref="K87:L87"/>
    <mergeCell ref="G77:H77"/>
    <mergeCell ref="B71:B72"/>
    <mergeCell ref="M84:N84"/>
    <mergeCell ref="D79:F79"/>
    <mergeCell ref="D80:F80"/>
    <mergeCell ref="D81:F81"/>
    <mergeCell ref="D82:F82"/>
    <mergeCell ref="K81:L81"/>
    <mergeCell ref="M81:N81"/>
    <mergeCell ref="K83:L83"/>
    <mergeCell ref="D85:F85"/>
    <mergeCell ref="D86:F86"/>
    <mergeCell ref="D87:F87"/>
    <mergeCell ref="G85:H85"/>
    <mergeCell ref="G86:H86"/>
    <mergeCell ref="G87:H87"/>
    <mergeCell ref="A10:D10"/>
    <mergeCell ref="A11:D12"/>
    <mergeCell ref="A4:D4"/>
    <mergeCell ref="A5:D6"/>
    <mergeCell ref="A61:J61"/>
    <mergeCell ref="B55:J55"/>
    <mergeCell ref="A53:E53"/>
    <mergeCell ref="E5:T6"/>
    <mergeCell ref="M10:P10"/>
    <mergeCell ref="Q10:T10"/>
    <mergeCell ref="M11:P12"/>
    <mergeCell ref="I10:L10"/>
    <mergeCell ref="I11:L12"/>
    <mergeCell ref="E10:H10"/>
    <mergeCell ref="E11:H12"/>
    <mergeCell ref="G75:H75"/>
    <mergeCell ref="O69:P69"/>
    <mergeCell ref="M71:N71"/>
    <mergeCell ref="M68:N68"/>
    <mergeCell ref="O67:P67"/>
    <mergeCell ref="R88:T88"/>
    <mergeCell ref="K79:L79"/>
    <mergeCell ref="M79:N79"/>
    <mergeCell ref="O79:P79"/>
    <mergeCell ref="R79:T79"/>
    <mergeCell ref="K80:L80"/>
    <mergeCell ref="M80:N80"/>
    <mergeCell ref="O80:P80"/>
    <mergeCell ref="R80:T80"/>
    <mergeCell ref="M85:N85"/>
    <mergeCell ref="O81:P81"/>
    <mergeCell ref="R81:T81"/>
    <mergeCell ref="K82:L82"/>
    <mergeCell ref="M82:N82"/>
    <mergeCell ref="O82:P82"/>
    <mergeCell ref="R82:T82"/>
    <mergeCell ref="M83:N83"/>
    <mergeCell ref="O83:P83"/>
    <mergeCell ref="R83:T83"/>
    <mergeCell ref="R72:T72"/>
    <mergeCell ref="R68:T68"/>
    <mergeCell ref="K75:L75"/>
    <mergeCell ref="M77:N77"/>
    <mergeCell ref="M78:N78"/>
    <mergeCell ref="K78:L78"/>
    <mergeCell ref="O78:P78"/>
    <mergeCell ref="R74:T74"/>
    <mergeCell ref="K77:L77"/>
    <mergeCell ref="R78:T78"/>
    <mergeCell ref="R73:T73"/>
    <mergeCell ref="K73:L73"/>
    <mergeCell ref="M73:N73"/>
    <mergeCell ref="O74:P74"/>
    <mergeCell ref="K74:L74"/>
    <mergeCell ref="M74:N74"/>
    <mergeCell ref="R76:T76"/>
    <mergeCell ref="R75:T75"/>
    <mergeCell ref="K66:L66"/>
    <mergeCell ref="O68:P68"/>
    <mergeCell ref="R77:T77"/>
    <mergeCell ref="M67:N67"/>
    <mergeCell ref="O76:P76"/>
    <mergeCell ref="M76:N76"/>
    <mergeCell ref="K76:L76"/>
    <mergeCell ref="O77:P77"/>
    <mergeCell ref="R67:T67"/>
    <mergeCell ref="G67:H67"/>
    <mergeCell ref="O66:P66"/>
    <mergeCell ref="B66:F66"/>
    <mergeCell ref="L62:U63"/>
    <mergeCell ref="K67:L67"/>
    <mergeCell ref="A62:J63"/>
    <mergeCell ref="G66:H66"/>
    <mergeCell ref="M66:N66"/>
    <mergeCell ref="B67:B69"/>
    <mergeCell ref="R69:T69"/>
    <mergeCell ref="M59:U59"/>
    <mergeCell ref="R66:T66"/>
    <mergeCell ref="B54:J54"/>
    <mergeCell ref="M54:U54"/>
    <mergeCell ref="B59:J59"/>
    <mergeCell ref="M58:U58"/>
    <mergeCell ref="M57:U57"/>
    <mergeCell ref="B58:J58"/>
    <mergeCell ref="B57:J57"/>
    <mergeCell ref="L61:U61"/>
    <mergeCell ref="B56:J56"/>
    <mergeCell ref="M56:U56"/>
    <mergeCell ref="L14:M14"/>
    <mergeCell ref="A17:I17"/>
    <mergeCell ref="E38:G38"/>
    <mergeCell ref="J17:R17"/>
    <mergeCell ref="F53:G53"/>
    <mergeCell ref="L53:P53"/>
    <mergeCell ref="Q53:R53"/>
    <mergeCell ref="M55:U55"/>
    <mergeCell ref="A13:M13"/>
    <mergeCell ref="N13:T14"/>
    <mergeCell ref="A14:I14"/>
    <mergeCell ref="A1:U3"/>
    <mergeCell ref="A7:H7"/>
    <mergeCell ref="J14:K14"/>
    <mergeCell ref="I7:R7"/>
    <mergeCell ref="Q8:R8"/>
    <mergeCell ref="Q9:R9"/>
    <mergeCell ref="E4:T4"/>
    <mergeCell ref="O75:P75"/>
    <mergeCell ref="R70:T70"/>
    <mergeCell ref="M75:N75"/>
    <mergeCell ref="M70:N70"/>
    <mergeCell ref="K71:L71"/>
    <mergeCell ref="O71:P71"/>
    <mergeCell ref="O70:P70"/>
    <mergeCell ref="R71:T71"/>
    <mergeCell ref="O73:P73"/>
    <mergeCell ref="O72:P72"/>
    <mergeCell ref="G72:H72"/>
    <mergeCell ref="K72:L72"/>
    <mergeCell ref="M72:N72"/>
    <mergeCell ref="G69:H69"/>
    <mergeCell ref="K69:L69"/>
    <mergeCell ref="M69:N69"/>
    <mergeCell ref="G70:H70"/>
    <mergeCell ref="G71:H71"/>
    <mergeCell ref="D75:F75"/>
    <mergeCell ref="D77:F77"/>
    <mergeCell ref="D84:F84"/>
    <mergeCell ref="G68:H68"/>
    <mergeCell ref="D73:F73"/>
    <mergeCell ref="D76:F76"/>
    <mergeCell ref="D78:F78"/>
    <mergeCell ref="D71:F71"/>
    <mergeCell ref="D72:F72"/>
    <mergeCell ref="G83:H83"/>
    <mergeCell ref="B88:Q88"/>
    <mergeCell ref="G74:H74"/>
    <mergeCell ref="G73:H73"/>
    <mergeCell ref="D67:F67"/>
    <mergeCell ref="K70:L70"/>
    <mergeCell ref="D68:F68"/>
    <mergeCell ref="D69:F69"/>
    <mergeCell ref="D70:F70"/>
    <mergeCell ref="K68:L68"/>
    <mergeCell ref="D74:F7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2022-09-21T02:58:34Z</dcterms:created>
  <dcterms:modified xsi:type="dcterms:W3CDTF">2022-09-21T02:58:42Z</dcterms:modified>
  <cp:category/>
  <cp:version/>
  <cp:contentType/>
  <cp:contentStatus/>
</cp:coreProperties>
</file>